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/>
  <c r="F6"/>
  <c r="F8"/>
  <c r="F3"/>
  <c r="F5"/>
  <c r="F7"/>
  <c r="F9"/>
  <c r="F10"/>
  <c r="F11"/>
  <c r="F14"/>
  <c r="F12"/>
  <c r="F13"/>
  <c r="D15" l="1"/>
  <c r="F15" s="1"/>
  <c r="D16" s="1"/>
</calcChain>
</file>

<file path=xl/sharedStrings.xml><?xml version="1.0" encoding="utf-8"?>
<sst xmlns="http://schemas.openxmlformats.org/spreadsheetml/2006/main" count="44" uniqueCount="44">
  <si>
    <t>№</t>
  </si>
  <si>
    <t>Назва</t>
  </si>
  <si>
    <t>Характеристики</t>
  </si>
  <si>
    <t>Ціна за 1</t>
  </si>
  <si>
    <t>Кількість</t>
  </si>
  <si>
    <t>Усього</t>
  </si>
  <si>
    <t>Посилання</t>
  </si>
  <si>
    <t>Гойдалка</t>
  </si>
  <si>
    <t>https://rozetka.com.ua/covi_security_0026646/p97546678/characteristics/</t>
  </si>
  <si>
    <t>https://rozetka.com.ua/198708799/p198708799/?utm_source=application&amp;utm_medium=android&amp;utm_campaign=7.1.2&amp;utm_id=27732800</t>
  </si>
  <si>
    <t>Ігровий комплекс "Городок" 
InterAtletika TE834</t>
  </si>
  <si>
    <t>Смітник вуличний Artel Masterov У027</t>
  </si>
  <si>
    <t>Комплект відеоспостереження CoVi Security 
AHD-8W 5MP MasterKit + HDD1000</t>
  </si>
  <si>
    <t>https://play.interatletika.ua/ru/igrovoy-kompleks-gorodok-interatletika-te834/</t>
  </si>
  <si>
    <t>8 камер</t>
  </si>
  <si>
    <t>Велопарковка</t>
  </si>
  <si>
    <t>Спортивный комплекс InterAtletika 
Воркаут S831.12</t>
  </si>
  <si>
    <t>https://play.interatletika.ua/ru/sportivnyy-kompleks-interatletika-vorkaut-s831-12/</t>
  </si>
  <si>
    <t>https://lamama.com.ua/detskie-kacheli-trexmestnyie-na-podshipnikax-czepnyie/</t>
  </si>
  <si>
    <t>Лави паркові</t>
  </si>
  <si>
    <t>Довжина 180 см
Ширина 45,5 см
Висота 63 см</t>
  </si>
  <si>
    <t>https://rozetka.com.ua/145941238/p145941238/?gclid=EAIaIQobChMIv7qut6KQ6gIVz5IYCh2OBg__EAkYHSABEgJYtfD_BwE</t>
  </si>
  <si>
    <t>Карусель для дітей з інвалідністю</t>
  </si>
  <si>
    <t>Довжина: 40 см
Ширина: 40 см
Висота: 64 см
Ємність: 50 л</t>
  </si>
  <si>
    <t>Висота: 180 см</t>
  </si>
  <si>
    <t>Довжина: 220 см
Ширина: 220 см
Висота: 80 см</t>
  </si>
  <si>
    <t>https://kinderland.in.ua/igrovye-ploschadki/dlja-detej-s-ogranichennymi-vozmozhnostjami/karusel-2-dlja-detej-s-ofv-50023.html</t>
  </si>
  <si>
    <t>Витрати на озеленення та приведення території до ладу, роботу (cадово-паркові дерева і кустарники, газонна трава, фотозона, садові скульптури, робота людей, доставка тощо)</t>
  </si>
  <si>
    <t>Загалом</t>
  </si>
  <si>
    <t>-</t>
  </si>
  <si>
    <t>Гойдалка для дітей з інвалідністю</t>
  </si>
  <si>
    <t>Довжина: 158 см
Ширина: 280 см
Висота: 250 см</t>
  </si>
  <si>
    <t>https://kinderland.in.ua/igrovye-ploschadki/dlja-detej-s-ogranichennymi-vozmozhnostjami/kachel-dvuxmestnaja-dlja-detej-s-ofv-50016.html</t>
  </si>
  <si>
    <t>Гойдалка балансер</t>
  </si>
  <si>
    <t>Довжина: 220 см
Ширина: 45 см
Висота: 70 см</t>
  </si>
  <si>
    <t>https://kinderland.in.ua/igrovye-ploschadki/balansiry/kachel-balansir-kolesnitsa-20229.html</t>
  </si>
  <si>
    <t>Довжина: 757,4 см
Ширина: 753 см
Висота: 412,7 см</t>
  </si>
  <si>
    <t>Довжина: 308,2 см
Ширина: 450,4 см
Висота: 237,2 см</t>
  </si>
  <si>
    <t>https://play.interatletika.ua/ru/igrovoy-kompleks-panda-m-interatletika-t907-1m/</t>
  </si>
  <si>
    <t>Ігровий комплекс "Панда-М" 
InterAtletika T907.1M</t>
  </si>
  <si>
    <t>https://prom.ua/ua/p1190826774-veloparkovka-lada-mest.html?utm_campaign=share_button&amp;utm_medium=referral_link&amp;utm_source=b2c_app_android</t>
  </si>
  <si>
    <t>Довжина: 200 см
Ширина: 64 см
Висота: 71,3 см</t>
  </si>
  <si>
    <t>Висота: 150 см</t>
  </si>
  <si>
    <t>Непередбачувані витрати - інфляція, підвищення загального рівня цін тощо.
(у випадку залишку коштів, перенаправити їх на підтримку п.12)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</si>
</sst>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_-;\-* #,##0.00_-;_-* &quot;-&quot;??_-;_-@_-"/>
    <numFmt numFmtId="165" formatCode="_-* #,##0.00\ [$₴-422]_-;\-* #,##0.00\ [$₴-422]_-;_-* &quot;-&quot;??\ [$₴-422]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2" applyAlignment="1" applyProtection="1">
      <alignment horizontal="center" vertical="center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4" fillId="0" borderId="0" xfId="2" applyFill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4" fillId="3" borderId="0" xfId="2" applyFill="1" applyAlignment="1" applyProtection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/>
    </xf>
    <xf numFmtId="165" fontId="5" fillId="2" borderId="1" xfId="1" applyNumberFormat="1" applyFont="1" applyFill="1" applyBorder="1" applyAlignment="1">
      <alignment horizontal="center" vertical="center" wrapText="1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kinderland.in.ua/igrovye-ploschadki/dlja-detej-s-ogranichennymi-vozmozhnostjami/karusel-2-dlja-detej-s-ofv-50023.html" TargetMode="External"/><Relationship Id="rId3" Type="http://schemas.openxmlformats.org/officeDocument/2006/relationships/hyperlink" Target="https://play.interatletika.ua/ru/igrovoy-kompleks-gorodok-interatletika-te834/" TargetMode="External"/><Relationship Id="rId7" Type="http://schemas.openxmlformats.org/officeDocument/2006/relationships/hyperlink" Target="https://rozetka.com.ua/145941238/p145941238/?gclid=EAIaIQobChMIv7qut6KQ6gIVz5IYCh2OBg__EAkYHSABEgJYtfD_BwE" TargetMode="External"/><Relationship Id="rId2" Type="http://schemas.openxmlformats.org/officeDocument/2006/relationships/hyperlink" Target="https://rozetka.com.ua/198708799/p198708799/?utm_source=application&amp;utm_medium=android&amp;utm_campaign=7.1.2&amp;utm_id=27732800" TargetMode="External"/><Relationship Id="rId1" Type="http://schemas.openxmlformats.org/officeDocument/2006/relationships/hyperlink" Target="https://rozetka.com.ua/covi_security_0026646/p97546678/characteristics/" TargetMode="External"/><Relationship Id="rId6" Type="http://schemas.openxmlformats.org/officeDocument/2006/relationships/hyperlink" Target="https://lamama.com.ua/detskie-kacheli-trexmestnyie-na-podshipnikax-czepnyie/" TargetMode="External"/><Relationship Id="rId11" Type="http://schemas.openxmlformats.org/officeDocument/2006/relationships/hyperlink" Target="https://play.interatletika.ua/ru/igrovoy-kompleks-panda-m-interatletika-t907-1m/" TargetMode="External"/><Relationship Id="rId5" Type="http://schemas.openxmlformats.org/officeDocument/2006/relationships/hyperlink" Target="https://play.interatletika.ua/ru/sportivnyy-kompleks-interatletika-vorkaut-s831-12/" TargetMode="External"/><Relationship Id="rId10" Type="http://schemas.openxmlformats.org/officeDocument/2006/relationships/hyperlink" Target="https://kinderland.in.ua/igrovye-ploschadki/balansiry/kachel-balansir-kolesnitsa-20229.html" TargetMode="External"/><Relationship Id="rId4" Type="http://schemas.openxmlformats.org/officeDocument/2006/relationships/hyperlink" Target="https://prom.ua/ua/p1190826774-veloparkovka-lada-mest.html?utm_campaign=share_button&amp;utm_medium=referral_link&amp;utm_source=b2c_app_android" TargetMode="External"/><Relationship Id="rId9" Type="http://schemas.openxmlformats.org/officeDocument/2006/relationships/hyperlink" Target="https://kinderland.in.ua/igrovye-ploschadki/dlja-detej-s-ogranichennymi-vozmozhnostjami/kachel-dvuxmestnaja-dlja-detej-s-ofv-5001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7"/>
  <sheetViews>
    <sheetView tabSelected="1" zoomScale="80" zoomScaleNormal="80" workbookViewId="0">
      <selection activeCell="E13" sqref="E13"/>
    </sheetView>
  </sheetViews>
  <sheetFormatPr defaultColWidth="9.140625" defaultRowHeight="15.75"/>
  <cols>
    <col min="1" max="1" width="3.5703125" style="2" customWidth="1"/>
    <col min="2" max="2" width="45.28515625" style="2" customWidth="1"/>
    <col min="3" max="3" width="27" style="2" customWidth="1"/>
    <col min="4" max="4" width="13.5703125" style="2" customWidth="1"/>
    <col min="5" max="5" width="11.7109375" style="2" customWidth="1"/>
    <col min="6" max="6" width="18.42578125" style="2" customWidth="1"/>
    <col min="7" max="7" width="135.7109375" style="2" bestFit="1" customWidth="1"/>
    <col min="8" max="16384" width="9.140625" style="2"/>
  </cols>
  <sheetData>
    <row r="2" spans="1:7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1" t="s">
        <v>6</v>
      </c>
    </row>
    <row r="3" spans="1:7" ht="47.25">
      <c r="A3" s="8">
        <v>1</v>
      </c>
      <c r="B3" s="5" t="s">
        <v>10</v>
      </c>
      <c r="C3" s="5" t="s">
        <v>37</v>
      </c>
      <c r="D3" s="4">
        <v>86000</v>
      </c>
      <c r="E3" s="8">
        <v>1</v>
      </c>
      <c r="F3" s="4">
        <f t="shared" ref="F3:F11" si="0">D3*E3</f>
        <v>86000</v>
      </c>
      <c r="G3" s="3" t="s">
        <v>13</v>
      </c>
    </row>
    <row r="4" spans="1:7" s="21" customFormat="1" ht="31.5">
      <c r="A4" s="17">
        <v>2</v>
      </c>
      <c r="B4" s="18" t="s">
        <v>39</v>
      </c>
      <c r="C4" s="18" t="s">
        <v>42</v>
      </c>
      <c r="D4" s="19">
        <v>100000</v>
      </c>
      <c r="E4" s="17">
        <v>1</v>
      </c>
      <c r="F4" s="19">
        <f>D4*E4</f>
        <v>100000</v>
      </c>
      <c r="G4" s="20" t="s">
        <v>38</v>
      </c>
    </row>
    <row r="5" spans="1:7">
      <c r="A5" s="8">
        <v>3</v>
      </c>
      <c r="B5" s="8" t="s">
        <v>7</v>
      </c>
      <c r="C5" s="5" t="s">
        <v>24</v>
      </c>
      <c r="D5" s="4">
        <v>6300</v>
      </c>
      <c r="E5" s="8">
        <v>1</v>
      </c>
      <c r="F5" s="4">
        <f t="shared" si="0"/>
        <v>6300</v>
      </c>
      <c r="G5" s="3" t="s">
        <v>18</v>
      </c>
    </row>
    <row r="6" spans="1:7" ht="47.25">
      <c r="A6" s="8">
        <v>4</v>
      </c>
      <c r="B6" s="8" t="s">
        <v>33</v>
      </c>
      <c r="C6" s="5" t="s">
        <v>34</v>
      </c>
      <c r="D6" s="4">
        <v>6200</v>
      </c>
      <c r="E6" s="8">
        <v>2</v>
      </c>
      <c r="F6" s="22">
        <f>D6*E6</f>
        <v>12400</v>
      </c>
      <c r="G6" s="3" t="s">
        <v>35</v>
      </c>
    </row>
    <row r="7" spans="1:7" ht="47.25">
      <c r="A7" s="8">
        <v>5</v>
      </c>
      <c r="B7" s="8" t="s">
        <v>22</v>
      </c>
      <c r="C7" s="5" t="s">
        <v>25</v>
      </c>
      <c r="D7" s="4">
        <v>33550</v>
      </c>
      <c r="E7" s="8">
        <v>1</v>
      </c>
      <c r="F7" s="4">
        <f t="shared" si="0"/>
        <v>33550</v>
      </c>
      <c r="G7" s="3" t="s">
        <v>26</v>
      </c>
    </row>
    <row r="8" spans="1:7" ht="47.25">
      <c r="A8" s="8">
        <v>6</v>
      </c>
      <c r="B8" s="8" t="s">
        <v>30</v>
      </c>
      <c r="C8" s="5" t="s">
        <v>31</v>
      </c>
      <c r="D8" s="4">
        <v>12450</v>
      </c>
      <c r="E8" s="8">
        <v>1</v>
      </c>
      <c r="F8" s="4">
        <f t="shared" si="0"/>
        <v>12450</v>
      </c>
      <c r="G8" s="3" t="s">
        <v>32</v>
      </c>
    </row>
    <row r="9" spans="1:7" s="16" customFormat="1" ht="47.25">
      <c r="A9" s="12">
        <v>7</v>
      </c>
      <c r="B9" s="13" t="s">
        <v>16</v>
      </c>
      <c r="C9" s="5" t="s">
        <v>36</v>
      </c>
      <c r="D9" s="14">
        <v>74700</v>
      </c>
      <c r="E9" s="12">
        <v>1</v>
      </c>
      <c r="F9" s="14">
        <f t="shared" si="0"/>
        <v>74700</v>
      </c>
      <c r="G9" s="15" t="s">
        <v>17</v>
      </c>
    </row>
    <row r="10" spans="1:7" ht="47.25">
      <c r="A10" s="8">
        <v>8</v>
      </c>
      <c r="B10" s="8" t="s">
        <v>19</v>
      </c>
      <c r="C10" s="5" t="s">
        <v>20</v>
      </c>
      <c r="D10" s="4">
        <v>4100</v>
      </c>
      <c r="E10" s="8">
        <v>5</v>
      </c>
      <c r="F10" s="4">
        <f t="shared" si="0"/>
        <v>20500</v>
      </c>
      <c r="G10" s="3" t="s">
        <v>21</v>
      </c>
    </row>
    <row r="11" spans="1:7" ht="45">
      <c r="A11" s="8">
        <v>9</v>
      </c>
      <c r="B11" s="8" t="s">
        <v>15</v>
      </c>
      <c r="C11" s="9" t="s">
        <v>41</v>
      </c>
      <c r="D11" s="4">
        <v>3000</v>
      </c>
      <c r="E11" s="8">
        <v>1</v>
      </c>
      <c r="F11" s="4">
        <f t="shared" si="0"/>
        <v>3000</v>
      </c>
      <c r="G11" s="3" t="s">
        <v>40</v>
      </c>
    </row>
    <row r="12" spans="1:7" ht="60">
      <c r="A12" s="8">
        <v>10</v>
      </c>
      <c r="B12" s="5" t="s">
        <v>11</v>
      </c>
      <c r="C12" s="9" t="s">
        <v>23</v>
      </c>
      <c r="D12" s="4">
        <v>2346</v>
      </c>
      <c r="E12" s="8">
        <v>5</v>
      </c>
      <c r="F12" s="4">
        <f>D12*E12</f>
        <v>11730</v>
      </c>
      <c r="G12" s="3" t="s">
        <v>9</v>
      </c>
    </row>
    <row r="13" spans="1:7" ht="45.75" customHeight="1">
      <c r="A13" s="8">
        <v>11</v>
      </c>
      <c r="B13" s="5" t="s">
        <v>12</v>
      </c>
      <c r="C13" s="10" t="s">
        <v>14</v>
      </c>
      <c r="D13" s="4">
        <v>15428</v>
      </c>
      <c r="E13" s="8">
        <v>1</v>
      </c>
      <c r="F13" s="4">
        <f>D13*E13</f>
        <v>15428</v>
      </c>
      <c r="G13" s="3" t="s">
        <v>8</v>
      </c>
    </row>
    <row r="14" spans="1:7" ht="78.75">
      <c r="A14" s="8">
        <v>12</v>
      </c>
      <c r="B14" s="5" t="s">
        <v>27</v>
      </c>
      <c r="C14" s="8" t="s">
        <v>29</v>
      </c>
      <c r="D14" s="4">
        <v>80000</v>
      </c>
      <c r="E14" s="8">
        <v>1</v>
      </c>
      <c r="F14" s="4">
        <f t="shared" ref="F14:F15" si="1">D14*E14</f>
        <v>80000</v>
      </c>
    </row>
    <row r="15" spans="1:7" ht="63">
      <c r="A15" s="8">
        <v>13</v>
      </c>
      <c r="B15" s="5" t="s">
        <v>43</v>
      </c>
      <c r="C15" s="11">
        <v>4.2500000000000003E-2</v>
      </c>
      <c r="D15" s="4">
        <f>SUM(F3:F14)*C15</f>
        <v>19382.465</v>
      </c>
      <c r="E15" s="8">
        <v>1</v>
      </c>
      <c r="F15" s="4">
        <f t="shared" si="1"/>
        <v>19382.465</v>
      </c>
    </row>
    <row r="16" spans="1:7" ht="22.5">
      <c r="A16" s="23" t="s">
        <v>28</v>
      </c>
      <c r="B16" s="23"/>
      <c r="C16" s="23"/>
      <c r="D16" s="24">
        <f>SUM(F3:F15)</f>
        <v>475440.46500000003</v>
      </c>
      <c r="E16" s="24"/>
      <c r="F16" s="24"/>
    </row>
    <row r="17" spans="4:6">
      <c r="D17" s="6"/>
      <c r="F17" s="6"/>
    </row>
  </sheetData>
  <mergeCells count="2">
    <mergeCell ref="A16:C16"/>
    <mergeCell ref="D16:F16"/>
  </mergeCells>
  <hyperlinks>
    <hyperlink ref="G13" r:id="rId1"/>
    <hyperlink ref="G12" r:id="rId2"/>
    <hyperlink ref="G3" r:id="rId3"/>
    <hyperlink ref="G11" r:id="rId4"/>
    <hyperlink ref="G9" r:id="rId5"/>
    <hyperlink ref="G5" r:id="rId6"/>
    <hyperlink ref="G10" r:id="rId7"/>
    <hyperlink ref="G7" r:id="rId8"/>
    <hyperlink ref="G8" r:id="rId9"/>
    <hyperlink ref="G6" r:id="rId10"/>
    <hyperlink ref="G4" r:id="rId11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F5R</dc:creator>
  <cp:lastModifiedBy>F5R</cp:lastModifiedBy>
  <dcterms:created xsi:type="dcterms:W3CDTF">2020-06-17T16:59:12Z</dcterms:created>
  <dcterms:modified xsi:type="dcterms:W3CDTF">2020-06-30T16:05:31Z</dcterms:modified>
</cp:coreProperties>
</file>